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E:\SLBC\186 SLBC\Alphabetic Annexure\"/>
    </mc:Choice>
  </mc:AlternateContent>
  <xr:revisionPtr revIDLastSave="0" documentId="13_ncr:1_{37A52614-818B-4B15-BFBC-DA5042130CF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BW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6" i="2" l="1"/>
  <c r="L16" i="2"/>
  <c r="H16" i="2"/>
  <c r="K31" i="2" l="1"/>
  <c r="I31" i="2"/>
  <c r="G31" i="2"/>
  <c r="F31" i="2"/>
  <c r="D31" i="2"/>
  <c r="C31" i="2"/>
  <c r="E4" i="2"/>
  <c r="J4" i="2" s="1"/>
  <c r="E5" i="2"/>
  <c r="H5" i="2" s="1"/>
  <c r="E6" i="2"/>
  <c r="H6" i="2" s="1"/>
  <c r="E17" i="2"/>
  <c r="H17" i="2" s="1"/>
  <c r="E7" i="2"/>
  <c r="H7" i="2" s="1"/>
  <c r="E8" i="2"/>
  <c r="H8" i="2" s="1"/>
  <c r="E19" i="2"/>
  <c r="H19" i="2" s="1"/>
  <c r="E20" i="2"/>
  <c r="L20" i="2" s="1"/>
  <c r="E21" i="2"/>
  <c r="J21" i="2" s="1"/>
  <c r="E22" i="2"/>
  <c r="H22" i="2" s="1"/>
  <c r="E23" i="2"/>
  <c r="H23" i="2" s="1"/>
  <c r="E9" i="2"/>
  <c r="H9" i="2" s="1"/>
  <c r="E10" i="2"/>
  <c r="H10" i="2" s="1"/>
  <c r="E24" i="2"/>
  <c r="H24" i="2" s="1"/>
  <c r="E25" i="2"/>
  <c r="J25" i="2" s="1"/>
  <c r="E26" i="2"/>
  <c r="L26" i="2" s="1"/>
  <c r="E27" i="2"/>
  <c r="J27" i="2" s="1"/>
  <c r="E11" i="2"/>
  <c r="H11" i="2" s="1"/>
  <c r="E12" i="2"/>
  <c r="H12" i="2" s="1"/>
  <c r="E28" i="2"/>
  <c r="H28" i="2" s="1"/>
  <c r="E29" i="2"/>
  <c r="H29" i="2" s="1"/>
  <c r="E13" i="2"/>
  <c r="L13" i="2" s="1"/>
  <c r="E14" i="2"/>
  <c r="H14" i="2" s="1"/>
  <c r="E15" i="2"/>
  <c r="H15" i="2" s="1"/>
  <c r="E30" i="2"/>
  <c r="H30" i="2" s="1"/>
  <c r="E18" i="2"/>
  <c r="J18" i="2" s="1"/>
  <c r="L29" i="2" l="1"/>
  <c r="E31" i="2"/>
  <c r="L31" i="2" s="1"/>
  <c r="H13" i="2"/>
  <c r="J24" i="2"/>
  <c r="H4" i="2"/>
  <c r="J20" i="2"/>
  <c r="H27" i="2"/>
  <c r="J30" i="2"/>
  <c r="J19" i="2"/>
  <c r="L25" i="2"/>
  <c r="H26" i="2"/>
  <c r="J8" i="2"/>
  <c r="L24" i="2"/>
  <c r="H25" i="2"/>
  <c r="J13" i="2"/>
  <c r="L10" i="2"/>
  <c r="H21" i="2"/>
  <c r="J29" i="2"/>
  <c r="L30" i="2"/>
  <c r="L19" i="2"/>
  <c r="H20" i="2"/>
  <c r="J26" i="2"/>
  <c r="L15" i="2"/>
  <c r="L8" i="2"/>
  <c r="L7" i="2"/>
  <c r="J15" i="2"/>
  <c r="J10" i="2"/>
  <c r="J7" i="2"/>
  <c r="L14" i="2"/>
  <c r="L28" i="2"/>
  <c r="L9" i="2"/>
  <c r="L17" i="2"/>
  <c r="J14" i="2"/>
  <c r="J28" i="2"/>
  <c r="J9" i="2"/>
  <c r="J17" i="2"/>
  <c r="L12" i="2"/>
  <c r="L23" i="2"/>
  <c r="L6" i="2"/>
  <c r="J12" i="2"/>
  <c r="J23" i="2"/>
  <c r="J6" i="2"/>
  <c r="L11" i="2"/>
  <c r="L22" i="2"/>
  <c r="L5" i="2"/>
  <c r="J11" i="2"/>
  <c r="J22" i="2"/>
  <c r="J5" i="2"/>
  <c r="L27" i="2"/>
  <c r="L21" i="2"/>
  <c r="L4" i="2"/>
  <c r="L18" i="2"/>
  <c r="H18" i="2"/>
  <c r="J31" i="2" l="1"/>
  <c r="H31" i="2"/>
</calcChain>
</file>

<file path=xl/sharedStrings.xml><?xml version="1.0" encoding="utf-8"?>
<sst xmlns="http://schemas.openxmlformats.org/spreadsheetml/2006/main" count="42" uniqueCount="41">
  <si>
    <t>Zero Balance Account</t>
  </si>
  <si>
    <t>Indian Overseas Bank</t>
  </si>
  <si>
    <t>IndusInd Bank Ltd</t>
  </si>
  <si>
    <t>Kotak Mahindra Bank Ltd</t>
  </si>
  <si>
    <t>Punjab National Bank</t>
  </si>
  <si>
    <t>State Bank of India</t>
  </si>
  <si>
    <t>UCO Bank</t>
  </si>
  <si>
    <t>Union Bank of India</t>
  </si>
  <si>
    <t>Axis Bank Ltd</t>
  </si>
  <si>
    <t>Bank of Baroda</t>
  </si>
  <si>
    <t>Bank of India</t>
  </si>
  <si>
    <t>Bank of Maharashtra</t>
  </si>
  <si>
    <t>Canara Bank</t>
  </si>
  <si>
    <t>Central Bank of India</t>
  </si>
  <si>
    <t>HDFC Bank Ltd</t>
  </si>
  <si>
    <t>ICICI Bank Ltd</t>
  </si>
  <si>
    <t>IDBI Bank Ltd.</t>
  </si>
  <si>
    <t>Indian Bank</t>
  </si>
  <si>
    <t>Yes Bank Ltd</t>
  </si>
  <si>
    <t>City Union Bank Ltd</t>
  </si>
  <si>
    <t>Federal Bank Ltd</t>
  </si>
  <si>
    <t>Karur Vysya Bank</t>
  </si>
  <si>
    <t>Punjab &amp; Sind Bank</t>
  </si>
  <si>
    <t>South Indian Bank Ltd</t>
  </si>
  <si>
    <t>RBL Bank Ltd</t>
  </si>
  <si>
    <t>Jammu &amp; Kashmir Bank Ltd</t>
  </si>
  <si>
    <t>Annexure - A</t>
  </si>
  <si>
    <t>Sr. No.</t>
  </si>
  <si>
    <t>Bank</t>
  </si>
  <si>
    <t>Rural</t>
  </si>
  <si>
    <t>Urban</t>
  </si>
  <si>
    <t>Total</t>
  </si>
  <si>
    <t>Total Amount   (in Lacs)</t>
  </si>
  <si>
    <t>Aadhaar No. Seeded</t>
  </si>
  <si>
    <t>% Aadhaar Seeding</t>
  </si>
  <si>
    <t>% Zero Balance A/c</t>
  </si>
  <si>
    <t>RuPay Card issued</t>
  </si>
  <si>
    <t>% RuPay Card Issued</t>
  </si>
  <si>
    <t>DCCBs</t>
  </si>
  <si>
    <t>Gujarat Gramin Bank</t>
  </si>
  <si>
    <t>Bank wise progress under PMJDY as of 23.07.2025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</si>
</sst>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2"/>
      <color theme="1"/>
      <name val="Arial Black"/>
      <family val="2"/>
    </font>
    <font>
      <b/>
      <sz val="18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0">
    <xf numFmtId="0" fontId="0" fillId="0" borderId="0" xfId="0"/>
    <xf numFmtId="0" fontId="20" fillId="0" borderId="10" xfId="0" applyFont="1" applyBorder="1" applyAlignment="1">
      <alignment horizontal="center" vertical="center" wrapText="1"/>
    </xf>
    <xf numFmtId="0" fontId="20" fillId="33" borderId="10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33" borderId="0" xfId="0" applyFont="1" applyFill="1" applyAlignment="1">
      <alignment horizontal="center" vertical="center" wrapText="1"/>
    </xf>
    <xf numFmtId="0" fontId="20" fillId="33" borderId="10" xfId="0" applyFont="1" applyFill="1" applyBorder="1"/>
    <xf numFmtId="2" fontId="20" fillId="33" borderId="10" xfId="0" applyNumberFormat="1" applyFont="1" applyFill="1" applyBorder="1"/>
    <xf numFmtId="1" fontId="20" fillId="33" borderId="10" xfId="0" applyNumberFormat="1" applyFont="1" applyFill="1" applyBorder="1"/>
    <xf numFmtId="10" fontId="20" fillId="33" borderId="10" xfId="1" applyNumberFormat="1" applyFont="1" applyFill="1" applyBorder="1" applyAlignment="1">
      <alignment vertical="center"/>
    </xf>
    <xf numFmtId="0" fontId="20" fillId="0" borderId="10" xfId="0" applyFont="1" applyBorder="1"/>
    <xf numFmtId="10" fontId="21" fillId="33" borderId="10" xfId="1" applyNumberFormat="1" applyFont="1" applyFill="1" applyBorder="1" applyAlignment="1">
      <alignment vertical="center"/>
    </xf>
    <xf numFmtId="0" fontId="21" fillId="0" borderId="10" xfId="0" applyFont="1" applyBorder="1"/>
    <xf numFmtId="0" fontId="21" fillId="33" borderId="10" xfId="0" applyFont="1" applyFill="1" applyBorder="1"/>
    <xf numFmtId="2" fontId="21" fillId="0" borderId="10" xfId="0" applyNumberFormat="1" applyFont="1" applyBorder="1"/>
    <xf numFmtId="1" fontId="21" fillId="0" borderId="10" xfId="0" applyNumberFormat="1" applyFont="1" applyBorder="1"/>
    <xf numFmtId="0" fontId="20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21" fillId="0" borderId="10" xfId="0" applyFont="1" applyBorder="1" applyAlignment="1">
      <alignment horizont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31"/>
  <sheetViews>
    <sheetView tabSelected="1" workbookViewId="0">
      <selection activeCell="F17" sqref="F17"/>
    </sheetView>
  </sheetViews>
  <sheetFormatPr defaultRowHeight="15" x14ac:dyDescent="0.25"/>
  <cols>
    <col min="1" max="1" width="7.85546875" style="16" bestFit="1" customWidth="1"/>
    <col min="2" max="2" width="30.5703125" bestFit="1" customWidth="1"/>
    <col min="3" max="3" width="11.5703125" bestFit="1" customWidth="1"/>
    <col min="4" max="4" width="10.28515625" bestFit="1" customWidth="1"/>
    <col min="5" max="5" width="11.5703125" bestFit="1" customWidth="1"/>
    <col min="6" max="6" width="14.42578125" bestFit="1" customWidth="1"/>
    <col min="7" max="7" width="13.28515625" bestFit="1" customWidth="1"/>
    <col min="8" max="8" width="10.5703125" bestFit="1" customWidth="1"/>
    <col min="9" max="9" width="10.7109375" bestFit="1" customWidth="1"/>
    <col min="10" max="10" width="9.42578125" bestFit="1" customWidth="1"/>
    <col min="11" max="11" width="13.140625" bestFit="1" customWidth="1"/>
    <col min="12" max="12" width="10.5703125" bestFit="1" customWidth="1"/>
  </cols>
  <sheetData>
    <row r="1" spans="1:17" ht="29.25" customHeight="1" x14ac:dyDescent="0.65">
      <c r="A1" s="17" t="s">
        <v>26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7" ht="23.25" x14ac:dyDescent="0.25">
      <c r="A2" s="18" t="s">
        <v>40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7" ht="45" x14ac:dyDescent="0.25">
      <c r="A3" s="1" t="s">
        <v>27</v>
      </c>
      <c r="B3" s="1" t="s">
        <v>28</v>
      </c>
      <c r="C3" s="1" t="s">
        <v>29</v>
      </c>
      <c r="D3" s="1" t="s">
        <v>30</v>
      </c>
      <c r="E3" s="2" t="s">
        <v>31</v>
      </c>
      <c r="F3" s="1" t="s">
        <v>32</v>
      </c>
      <c r="G3" s="1" t="s">
        <v>33</v>
      </c>
      <c r="H3" s="2" t="s">
        <v>34</v>
      </c>
      <c r="I3" s="1" t="s">
        <v>0</v>
      </c>
      <c r="J3" s="2" t="s">
        <v>35</v>
      </c>
      <c r="K3" s="1" t="s">
        <v>36</v>
      </c>
      <c r="L3" s="2" t="s">
        <v>37</v>
      </c>
      <c r="N3" s="4"/>
      <c r="O3" s="3"/>
      <c r="P3" s="3"/>
      <c r="Q3" s="3"/>
    </row>
    <row r="4" spans="1:17" x14ac:dyDescent="0.25">
      <c r="A4" s="15">
        <v>1</v>
      </c>
      <c r="B4" s="9" t="s">
        <v>9</v>
      </c>
      <c r="C4" s="5">
        <v>5956304</v>
      </c>
      <c r="D4" s="5">
        <v>1724583</v>
      </c>
      <c r="E4" s="5">
        <f t="shared" ref="E4:E30" si="0">C4+D4</f>
        <v>7680887</v>
      </c>
      <c r="F4" s="6">
        <v>504545.15616110002</v>
      </c>
      <c r="G4" s="7">
        <v>6839825</v>
      </c>
      <c r="H4" s="8">
        <f t="shared" ref="H4:H31" si="1">G4/E4</f>
        <v>0.8904993655029686</v>
      </c>
      <c r="I4" s="7">
        <v>354550</v>
      </c>
      <c r="J4" s="8">
        <f t="shared" ref="J4:J31" si="2">I4/E4</f>
        <v>4.6160033339899417E-2</v>
      </c>
      <c r="K4" s="7">
        <v>5929406</v>
      </c>
      <c r="L4" s="8">
        <f t="shared" ref="L4:L31" si="3">K4/E4</f>
        <v>0.7719689145277101</v>
      </c>
    </row>
    <row r="5" spans="1:17" x14ac:dyDescent="0.25">
      <c r="A5" s="15">
        <v>2</v>
      </c>
      <c r="B5" s="9" t="s">
        <v>10</v>
      </c>
      <c r="C5" s="5">
        <v>657301</v>
      </c>
      <c r="D5" s="5">
        <v>323457</v>
      </c>
      <c r="E5" s="5">
        <f t="shared" si="0"/>
        <v>980758</v>
      </c>
      <c r="F5" s="6">
        <v>54306.770946800003</v>
      </c>
      <c r="G5" s="7">
        <v>888527</v>
      </c>
      <c r="H5" s="8">
        <f t="shared" si="1"/>
        <v>0.90595947216336747</v>
      </c>
      <c r="I5" s="7">
        <v>53369</v>
      </c>
      <c r="J5" s="8">
        <f t="shared" si="2"/>
        <v>5.4416074097789667E-2</v>
      </c>
      <c r="K5" s="7">
        <v>895354</v>
      </c>
      <c r="L5" s="8">
        <f t="shared" si="3"/>
        <v>0.91292041461808116</v>
      </c>
    </row>
    <row r="6" spans="1:17" x14ac:dyDescent="0.25">
      <c r="A6" s="15">
        <v>3</v>
      </c>
      <c r="B6" s="9" t="s">
        <v>11</v>
      </c>
      <c r="C6" s="5">
        <v>71836</v>
      </c>
      <c r="D6" s="5">
        <v>107464</v>
      </c>
      <c r="E6" s="5">
        <f t="shared" si="0"/>
        <v>179300</v>
      </c>
      <c r="F6" s="6">
        <v>8836.9810199999993</v>
      </c>
      <c r="G6" s="7">
        <v>167404</v>
      </c>
      <c r="H6" s="8">
        <f t="shared" si="1"/>
        <v>0.93365309537088681</v>
      </c>
      <c r="I6" s="7">
        <v>14376</v>
      </c>
      <c r="J6" s="8">
        <f t="shared" si="2"/>
        <v>8.0178471834913556E-2</v>
      </c>
      <c r="K6" s="7">
        <v>145030</v>
      </c>
      <c r="L6" s="8">
        <f t="shared" si="3"/>
        <v>0.80886781929726714</v>
      </c>
    </row>
    <row r="7" spans="1:17" x14ac:dyDescent="0.25">
      <c r="A7" s="15">
        <v>4</v>
      </c>
      <c r="B7" s="9" t="s">
        <v>12</v>
      </c>
      <c r="C7" s="5">
        <v>179151</v>
      </c>
      <c r="D7" s="5">
        <v>204389</v>
      </c>
      <c r="E7" s="5">
        <f t="shared" si="0"/>
        <v>383540</v>
      </c>
      <c r="F7" s="6">
        <v>20643.699219299997</v>
      </c>
      <c r="G7" s="7">
        <v>335095</v>
      </c>
      <c r="H7" s="8">
        <f t="shared" si="1"/>
        <v>0.87368983678364709</v>
      </c>
      <c r="I7" s="7">
        <v>49164</v>
      </c>
      <c r="J7" s="8">
        <f t="shared" si="2"/>
        <v>0.12818480471398028</v>
      </c>
      <c r="K7" s="7">
        <v>252870</v>
      </c>
      <c r="L7" s="8">
        <f t="shared" si="3"/>
        <v>0.65930541794858422</v>
      </c>
    </row>
    <row r="8" spans="1:17" x14ac:dyDescent="0.25">
      <c r="A8" s="15">
        <v>5</v>
      </c>
      <c r="B8" s="9" t="s">
        <v>13</v>
      </c>
      <c r="C8" s="5">
        <v>205525</v>
      </c>
      <c r="D8" s="5">
        <v>114649</v>
      </c>
      <c r="E8" s="5">
        <f t="shared" si="0"/>
        <v>320174</v>
      </c>
      <c r="F8" s="6">
        <v>14586.245182999999</v>
      </c>
      <c r="G8" s="7">
        <v>290794</v>
      </c>
      <c r="H8" s="8">
        <f t="shared" si="1"/>
        <v>0.90823739591597064</v>
      </c>
      <c r="I8" s="7">
        <v>20374</v>
      </c>
      <c r="J8" s="8">
        <f t="shared" si="2"/>
        <v>6.3634148931518489E-2</v>
      </c>
      <c r="K8" s="7">
        <v>171654</v>
      </c>
      <c r="L8" s="8">
        <f t="shared" si="3"/>
        <v>0.53612723081824254</v>
      </c>
    </row>
    <row r="9" spans="1:17" x14ac:dyDescent="0.25">
      <c r="A9" s="15">
        <v>6</v>
      </c>
      <c r="B9" s="9" t="s">
        <v>17</v>
      </c>
      <c r="C9" s="5">
        <v>75516</v>
      </c>
      <c r="D9" s="5">
        <v>139805</v>
      </c>
      <c r="E9" s="5">
        <f t="shared" si="0"/>
        <v>215321</v>
      </c>
      <c r="F9" s="6">
        <v>7119.590676400001</v>
      </c>
      <c r="G9" s="7">
        <v>119946</v>
      </c>
      <c r="H9" s="8">
        <f t="shared" si="1"/>
        <v>0.55705667352464461</v>
      </c>
      <c r="I9" s="7">
        <v>28097</v>
      </c>
      <c r="J9" s="8">
        <f t="shared" si="2"/>
        <v>0.13048889797093641</v>
      </c>
      <c r="K9" s="7">
        <v>124229</v>
      </c>
      <c r="L9" s="8">
        <f t="shared" si="3"/>
        <v>0.57694790568500054</v>
      </c>
    </row>
    <row r="10" spans="1:17" x14ac:dyDescent="0.25">
      <c r="A10" s="15">
        <v>7</v>
      </c>
      <c r="B10" s="9" t="s">
        <v>1</v>
      </c>
      <c r="C10" s="5">
        <v>72716</v>
      </c>
      <c r="D10" s="5">
        <v>149617</v>
      </c>
      <c r="E10" s="5">
        <f t="shared" si="0"/>
        <v>222333</v>
      </c>
      <c r="F10" s="6">
        <v>9015.6559473000016</v>
      </c>
      <c r="G10" s="7">
        <v>212077</v>
      </c>
      <c r="H10" s="8">
        <f t="shared" si="1"/>
        <v>0.95387099530883857</v>
      </c>
      <c r="I10" s="7">
        <v>5615</v>
      </c>
      <c r="J10" s="8">
        <f t="shared" si="2"/>
        <v>2.5254910427152066E-2</v>
      </c>
      <c r="K10" s="7">
        <v>211249</v>
      </c>
      <c r="L10" s="8">
        <f t="shared" si="3"/>
        <v>0.95014685179438052</v>
      </c>
    </row>
    <row r="11" spans="1:17" x14ac:dyDescent="0.25">
      <c r="A11" s="15">
        <v>8</v>
      </c>
      <c r="B11" s="9" t="s">
        <v>22</v>
      </c>
      <c r="C11" s="5">
        <v>3270</v>
      </c>
      <c r="D11" s="5">
        <v>40327</v>
      </c>
      <c r="E11" s="5">
        <f t="shared" si="0"/>
        <v>43597</v>
      </c>
      <c r="F11" s="6">
        <v>662.40142000000003</v>
      </c>
      <c r="G11" s="7">
        <v>40091</v>
      </c>
      <c r="H11" s="8">
        <f t="shared" si="1"/>
        <v>0.91958162258871023</v>
      </c>
      <c r="I11" s="7">
        <v>6510</v>
      </c>
      <c r="J11" s="8">
        <f t="shared" si="2"/>
        <v>0.14932220106888089</v>
      </c>
      <c r="K11" s="7">
        <v>27320</v>
      </c>
      <c r="L11" s="8">
        <f t="shared" si="3"/>
        <v>0.62664862261164755</v>
      </c>
    </row>
    <row r="12" spans="1:17" x14ac:dyDescent="0.25">
      <c r="A12" s="15">
        <v>9</v>
      </c>
      <c r="B12" s="9" t="s">
        <v>4</v>
      </c>
      <c r="C12" s="5">
        <v>209590</v>
      </c>
      <c r="D12" s="5">
        <v>204779</v>
      </c>
      <c r="E12" s="5">
        <f t="shared" si="0"/>
        <v>414369</v>
      </c>
      <c r="F12" s="6">
        <v>16751.453913699999</v>
      </c>
      <c r="G12" s="7">
        <v>384202</v>
      </c>
      <c r="H12" s="8">
        <f t="shared" si="1"/>
        <v>0.92719773921311677</v>
      </c>
      <c r="I12" s="7">
        <v>57729</v>
      </c>
      <c r="J12" s="8">
        <f t="shared" si="2"/>
        <v>0.13931785437617197</v>
      </c>
      <c r="K12" s="7">
        <v>321140</v>
      </c>
      <c r="L12" s="8">
        <f t="shared" si="3"/>
        <v>0.77500971356448001</v>
      </c>
    </row>
    <row r="13" spans="1:17" x14ac:dyDescent="0.25">
      <c r="A13" s="15">
        <v>10</v>
      </c>
      <c r="B13" s="9" t="s">
        <v>5</v>
      </c>
      <c r="C13" s="5">
        <v>1442669</v>
      </c>
      <c r="D13" s="5">
        <v>2912170</v>
      </c>
      <c r="E13" s="5">
        <f t="shared" si="0"/>
        <v>4354839</v>
      </c>
      <c r="F13" s="6">
        <v>182077.52460470001</v>
      </c>
      <c r="G13" s="7">
        <v>3843358</v>
      </c>
      <c r="H13" s="8">
        <f t="shared" si="1"/>
        <v>0.88254881523748641</v>
      </c>
      <c r="I13" s="7">
        <v>132240</v>
      </c>
      <c r="J13" s="8">
        <f t="shared" si="2"/>
        <v>3.0366220197807544E-2</v>
      </c>
      <c r="K13" s="7">
        <v>3655125</v>
      </c>
      <c r="L13" s="8">
        <f t="shared" si="3"/>
        <v>0.83932494404500368</v>
      </c>
    </row>
    <row r="14" spans="1:17" x14ac:dyDescent="0.25">
      <c r="A14" s="15">
        <v>11</v>
      </c>
      <c r="B14" s="9" t="s">
        <v>6</v>
      </c>
      <c r="C14" s="5">
        <v>50417</v>
      </c>
      <c r="D14" s="5">
        <v>177710</v>
      </c>
      <c r="E14" s="5">
        <f t="shared" si="0"/>
        <v>228127</v>
      </c>
      <c r="F14" s="6">
        <v>9536.0509077000006</v>
      </c>
      <c r="G14" s="7">
        <v>193363</v>
      </c>
      <c r="H14" s="8">
        <f t="shared" si="1"/>
        <v>0.8476111990251044</v>
      </c>
      <c r="I14" s="7">
        <v>17646</v>
      </c>
      <c r="J14" s="8">
        <f t="shared" si="2"/>
        <v>7.7351650615665832E-2</v>
      </c>
      <c r="K14" s="7">
        <v>105563</v>
      </c>
      <c r="L14" s="8">
        <f t="shared" si="3"/>
        <v>0.46273786092834257</v>
      </c>
    </row>
    <row r="15" spans="1:17" x14ac:dyDescent="0.25">
      <c r="A15" s="15">
        <v>12</v>
      </c>
      <c r="B15" s="9" t="s">
        <v>7</v>
      </c>
      <c r="C15" s="5">
        <v>671379</v>
      </c>
      <c r="D15" s="5">
        <v>286364</v>
      </c>
      <c r="E15" s="5">
        <f t="shared" si="0"/>
        <v>957743</v>
      </c>
      <c r="F15" s="6">
        <v>33451.215997900006</v>
      </c>
      <c r="G15" s="7">
        <v>795895</v>
      </c>
      <c r="H15" s="8">
        <f t="shared" si="1"/>
        <v>0.83101103323125303</v>
      </c>
      <c r="I15" s="7">
        <v>166652</v>
      </c>
      <c r="J15" s="8">
        <f t="shared" si="2"/>
        <v>0.17400492616495239</v>
      </c>
      <c r="K15" s="7">
        <v>503686</v>
      </c>
      <c r="L15" s="8">
        <f t="shared" si="3"/>
        <v>0.52590935146485018</v>
      </c>
    </row>
    <row r="16" spans="1:17" x14ac:dyDescent="0.25">
      <c r="A16" s="15">
        <v>13</v>
      </c>
      <c r="B16" s="9" t="s">
        <v>38</v>
      </c>
      <c r="C16" s="5">
        <v>23070</v>
      </c>
      <c r="D16" s="5">
        <v>0</v>
      </c>
      <c r="E16" s="5">
        <v>23070</v>
      </c>
      <c r="F16" s="6">
        <v>6.8838999999999992E-3</v>
      </c>
      <c r="G16" s="7">
        <v>0</v>
      </c>
      <c r="H16" s="8">
        <f t="shared" si="1"/>
        <v>0</v>
      </c>
      <c r="I16" s="7">
        <v>0</v>
      </c>
      <c r="J16" s="8">
        <f t="shared" si="2"/>
        <v>0</v>
      </c>
      <c r="K16" s="7">
        <v>0</v>
      </c>
      <c r="L16" s="8">
        <f t="shared" si="3"/>
        <v>0</v>
      </c>
    </row>
    <row r="17" spans="1:12" x14ac:dyDescent="0.25">
      <c r="A17" s="15">
        <v>14</v>
      </c>
      <c r="B17" s="9" t="s">
        <v>39</v>
      </c>
      <c r="C17" s="5">
        <v>1695032</v>
      </c>
      <c r="D17" s="5">
        <v>803514</v>
      </c>
      <c r="E17" s="5">
        <f t="shared" si="0"/>
        <v>2498546</v>
      </c>
      <c r="F17" s="6">
        <v>167173.76783880001</v>
      </c>
      <c r="G17" s="7">
        <v>2351146</v>
      </c>
      <c r="H17" s="8">
        <f t="shared" si="1"/>
        <v>0.94100568890866931</v>
      </c>
      <c r="I17" s="7">
        <v>98423</v>
      </c>
      <c r="J17" s="8">
        <f t="shared" si="2"/>
        <v>3.9392110451438554E-2</v>
      </c>
      <c r="K17" s="7">
        <v>1626548</v>
      </c>
      <c r="L17" s="8">
        <f t="shared" si="3"/>
        <v>0.65099782033230524</v>
      </c>
    </row>
    <row r="18" spans="1:12" x14ac:dyDescent="0.25">
      <c r="A18" s="15">
        <v>16</v>
      </c>
      <c r="B18" s="9" t="s">
        <v>8</v>
      </c>
      <c r="C18" s="5">
        <v>15026</v>
      </c>
      <c r="D18" s="5">
        <v>58156</v>
      </c>
      <c r="E18" s="5">
        <f t="shared" si="0"/>
        <v>73182</v>
      </c>
      <c r="F18" s="6">
        <v>4995.7816000000003</v>
      </c>
      <c r="G18" s="7">
        <v>53042</v>
      </c>
      <c r="H18" s="8">
        <f t="shared" si="1"/>
        <v>0.72479571479325522</v>
      </c>
      <c r="I18" s="7">
        <v>9259</v>
      </c>
      <c r="J18" s="8">
        <f t="shared" si="2"/>
        <v>0.12652018255855266</v>
      </c>
      <c r="K18" s="7">
        <v>44976</v>
      </c>
      <c r="L18" s="8">
        <f t="shared" si="3"/>
        <v>0.61457735508731659</v>
      </c>
    </row>
    <row r="19" spans="1:12" x14ac:dyDescent="0.25">
      <c r="A19" s="15">
        <v>17</v>
      </c>
      <c r="B19" s="9" t="s">
        <v>19</v>
      </c>
      <c r="C19" s="5">
        <v>0</v>
      </c>
      <c r="D19" s="5">
        <v>407</v>
      </c>
      <c r="E19" s="5">
        <f t="shared" si="0"/>
        <v>407</v>
      </c>
      <c r="F19" s="6">
        <v>7.8590442000000005</v>
      </c>
      <c r="G19" s="7">
        <v>264</v>
      </c>
      <c r="H19" s="8">
        <f t="shared" si="1"/>
        <v>0.64864864864864868</v>
      </c>
      <c r="I19" s="7">
        <v>27</v>
      </c>
      <c r="J19" s="8">
        <f t="shared" si="2"/>
        <v>6.6339066339066333E-2</v>
      </c>
      <c r="K19" s="7">
        <v>327</v>
      </c>
      <c r="L19" s="8">
        <f t="shared" si="3"/>
        <v>0.80343980343980348</v>
      </c>
    </row>
    <row r="20" spans="1:12" x14ac:dyDescent="0.25">
      <c r="A20" s="15">
        <v>18</v>
      </c>
      <c r="B20" s="9" t="s">
        <v>20</v>
      </c>
      <c r="C20" s="5">
        <v>3141</v>
      </c>
      <c r="D20" s="5">
        <v>8461</v>
      </c>
      <c r="E20" s="5">
        <f t="shared" si="0"/>
        <v>11602</v>
      </c>
      <c r="F20" s="6">
        <v>637.79081919999999</v>
      </c>
      <c r="G20" s="7">
        <v>8149</v>
      </c>
      <c r="H20" s="8">
        <f t="shared" si="1"/>
        <v>0.70237890018962246</v>
      </c>
      <c r="I20" s="7">
        <v>3970</v>
      </c>
      <c r="J20" s="8">
        <f t="shared" si="2"/>
        <v>0.34218238234787107</v>
      </c>
      <c r="K20" s="7">
        <v>1309</v>
      </c>
      <c r="L20" s="8">
        <f t="shared" si="3"/>
        <v>0.11282537493535598</v>
      </c>
    </row>
    <row r="21" spans="1:12" x14ac:dyDescent="0.25">
      <c r="A21" s="15">
        <v>19</v>
      </c>
      <c r="B21" s="9" t="s">
        <v>14</v>
      </c>
      <c r="C21" s="5">
        <v>68850</v>
      </c>
      <c r="D21" s="5">
        <v>349911</v>
      </c>
      <c r="E21" s="5">
        <f t="shared" si="0"/>
        <v>418761</v>
      </c>
      <c r="F21" s="6">
        <v>31884.70638879999</v>
      </c>
      <c r="G21" s="7">
        <v>187456</v>
      </c>
      <c r="H21" s="8">
        <f t="shared" si="1"/>
        <v>0.44764436038695105</v>
      </c>
      <c r="I21" s="7">
        <v>97226</v>
      </c>
      <c r="J21" s="8">
        <f t="shared" si="2"/>
        <v>0.23217539360160092</v>
      </c>
      <c r="K21" s="7">
        <v>418713</v>
      </c>
      <c r="L21" s="8">
        <f t="shared" si="3"/>
        <v>0.99988537614534301</v>
      </c>
    </row>
    <row r="22" spans="1:12" x14ac:dyDescent="0.25">
      <c r="A22" s="15">
        <v>20</v>
      </c>
      <c r="B22" s="9" t="s">
        <v>15</v>
      </c>
      <c r="C22" s="5">
        <v>125972</v>
      </c>
      <c r="D22" s="5">
        <v>91233</v>
      </c>
      <c r="E22" s="5">
        <f t="shared" si="0"/>
        <v>217205</v>
      </c>
      <c r="F22" s="6">
        <v>5451.4305324000015</v>
      </c>
      <c r="G22" s="7">
        <v>167176</v>
      </c>
      <c r="H22" s="8">
        <f t="shared" si="1"/>
        <v>0.76966920650997905</v>
      </c>
      <c r="I22" s="7">
        <v>54865</v>
      </c>
      <c r="J22" s="8">
        <f t="shared" si="2"/>
        <v>0.25259547432149354</v>
      </c>
      <c r="K22" s="7">
        <v>208814</v>
      </c>
      <c r="L22" s="8">
        <f t="shared" si="3"/>
        <v>0.96136829262678114</v>
      </c>
    </row>
    <row r="23" spans="1:12" x14ac:dyDescent="0.25">
      <c r="A23" s="15">
        <v>21</v>
      </c>
      <c r="B23" s="9" t="s">
        <v>16</v>
      </c>
      <c r="C23" s="5">
        <v>5430</v>
      </c>
      <c r="D23" s="5">
        <v>75667</v>
      </c>
      <c r="E23" s="5">
        <f t="shared" si="0"/>
        <v>81097</v>
      </c>
      <c r="F23" s="6">
        <v>2613.4581368999998</v>
      </c>
      <c r="G23" s="7">
        <v>47477</v>
      </c>
      <c r="H23" s="8">
        <f t="shared" si="1"/>
        <v>0.58543472631540006</v>
      </c>
      <c r="I23" s="7">
        <v>20728</v>
      </c>
      <c r="J23" s="8">
        <f t="shared" si="2"/>
        <v>0.25559515148525841</v>
      </c>
      <c r="K23" s="7">
        <v>32186</v>
      </c>
      <c r="L23" s="8">
        <f t="shared" si="3"/>
        <v>0.39688274535432877</v>
      </c>
    </row>
    <row r="24" spans="1:12" x14ac:dyDescent="0.25">
      <c r="A24" s="15">
        <v>22</v>
      </c>
      <c r="B24" s="9" t="s">
        <v>2</v>
      </c>
      <c r="C24" s="5">
        <v>3090</v>
      </c>
      <c r="D24" s="5">
        <v>15220</v>
      </c>
      <c r="E24" s="5">
        <f t="shared" si="0"/>
        <v>18310</v>
      </c>
      <c r="F24" s="6">
        <v>897.06229739999981</v>
      </c>
      <c r="G24" s="7">
        <v>10973</v>
      </c>
      <c r="H24" s="8">
        <f t="shared" si="1"/>
        <v>0.59929000546149647</v>
      </c>
      <c r="I24" s="7">
        <v>619</v>
      </c>
      <c r="J24" s="8">
        <f t="shared" si="2"/>
        <v>3.380666302566903E-2</v>
      </c>
      <c r="K24" s="7">
        <v>2647</v>
      </c>
      <c r="L24" s="8">
        <f t="shared" si="3"/>
        <v>0.14456581103222282</v>
      </c>
    </row>
    <row r="25" spans="1:12" x14ac:dyDescent="0.25">
      <c r="A25" s="15">
        <v>23</v>
      </c>
      <c r="B25" s="9" t="s">
        <v>25</v>
      </c>
      <c r="C25" s="5">
        <v>0</v>
      </c>
      <c r="D25" s="5">
        <v>875</v>
      </c>
      <c r="E25" s="5">
        <f t="shared" si="0"/>
        <v>875</v>
      </c>
      <c r="F25" s="6">
        <v>15.416700000000001</v>
      </c>
      <c r="G25" s="7">
        <v>800</v>
      </c>
      <c r="H25" s="8">
        <f t="shared" si="1"/>
        <v>0.91428571428571426</v>
      </c>
      <c r="I25" s="7">
        <v>24</v>
      </c>
      <c r="J25" s="8">
        <f t="shared" si="2"/>
        <v>2.7428571428571427E-2</v>
      </c>
      <c r="K25" s="7">
        <v>875</v>
      </c>
      <c r="L25" s="8">
        <f t="shared" si="3"/>
        <v>1</v>
      </c>
    </row>
    <row r="26" spans="1:12" x14ac:dyDescent="0.25">
      <c r="A26" s="15">
        <v>24</v>
      </c>
      <c r="B26" s="9" t="s">
        <v>21</v>
      </c>
      <c r="C26" s="5">
        <v>157</v>
      </c>
      <c r="D26" s="5">
        <v>547</v>
      </c>
      <c r="E26" s="5">
        <f t="shared" si="0"/>
        <v>704</v>
      </c>
      <c r="F26" s="6">
        <v>5.1946426000000008</v>
      </c>
      <c r="G26" s="7">
        <v>563</v>
      </c>
      <c r="H26" s="8">
        <f t="shared" si="1"/>
        <v>0.79971590909090906</v>
      </c>
      <c r="I26" s="7">
        <v>422</v>
      </c>
      <c r="J26" s="8">
        <f t="shared" si="2"/>
        <v>0.59943181818181823</v>
      </c>
      <c r="K26" s="7">
        <v>683</v>
      </c>
      <c r="L26" s="8">
        <f t="shared" si="3"/>
        <v>0.97017045454545459</v>
      </c>
    </row>
    <row r="27" spans="1:12" x14ac:dyDescent="0.25">
      <c r="A27" s="15">
        <v>25</v>
      </c>
      <c r="B27" s="9" t="s">
        <v>3</v>
      </c>
      <c r="C27" s="5">
        <v>16684</v>
      </c>
      <c r="D27" s="5">
        <v>51288</v>
      </c>
      <c r="E27" s="5">
        <f t="shared" si="0"/>
        <v>67972</v>
      </c>
      <c r="F27" s="6">
        <v>1737.9127484999997</v>
      </c>
      <c r="G27" s="7">
        <v>64745</v>
      </c>
      <c r="H27" s="8">
        <f t="shared" si="1"/>
        <v>0.95252456894015181</v>
      </c>
      <c r="I27" s="7">
        <v>26379</v>
      </c>
      <c r="J27" s="8">
        <f t="shared" si="2"/>
        <v>0.38808627081739538</v>
      </c>
      <c r="K27" s="7">
        <v>45950</v>
      </c>
      <c r="L27" s="8">
        <f t="shared" si="3"/>
        <v>0.6760136526805155</v>
      </c>
    </row>
    <row r="28" spans="1:12" x14ac:dyDescent="0.25">
      <c r="A28" s="15">
        <v>26</v>
      </c>
      <c r="B28" s="9" t="s">
        <v>24</v>
      </c>
      <c r="C28" s="5">
        <v>3552</v>
      </c>
      <c r="D28" s="5">
        <v>10836</v>
      </c>
      <c r="E28" s="5">
        <f t="shared" si="0"/>
        <v>14388</v>
      </c>
      <c r="F28" s="6">
        <v>249.51059859999998</v>
      </c>
      <c r="G28" s="7">
        <v>6674</v>
      </c>
      <c r="H28" s="8">
        <f t="shared" si="1"/>
        <v>0.46385877119822072</v>
      </c>
      <c r="I28" s="7">
        <v>581</v>
      </c>
      <c r="J28" s="8">
        <f t="shared" si="2"/>
        <v>4.0380872949680291E-2</v>
      </c>
      <c r="K28" s="7">
        <v>14388</v>
      </c>
      <c r="L28" s="8">
        <f t="shared" si="3"/>
        <v>1</v>
      </c>
    </row>
    <row r="29" spans="1:12" x14ac:dyDescent="0.25">
      <c r="A29" s="15">
        <v>27</v>
      </c>
      <c r="B29" s="9" t="s">
        <v>23</v>
      </c>
      <c r="C29" s="5">
        <v>0</v>
      </c>
      <c r="D29" s="5">
        <v>4614</v>
      </c>
      <c r="E29" s="5">
        <f t="shared" si="0"/>
        <v>4614</v>
      </c>
      <c r="F29" s="6">
        <v>112.3698816</v>
      </c>
      <c r="G29" s="7">
        <v>3958</v>
      </c>
      <c r="H29" s="8">
        <f t="shared" si="1"/>
        <v>0.85782401387082796</v>
      </c>
      <c r="I29" s="7">
        <v>2649</v>
      </c>
      <c r="J29" s="8">
        <f t="shared" si="2"/>
        <v>0.57412223667100126</v>
      </c>
      <c r="K29" s="7">
        <v>2463</v>
      </c>
      <c r="L29" s="8">
        <f t="shared" si="3"/>
        <v>0.53381014304291285</v>
      </c>
    </row>
    <row r="30" spans="1:12" x14ac:dyDescent="0.25">
      <c r="A30" s="15">
        <v>28</v>
      </c>
      <c r="B30" s="9" t="s">
        <v>18</v>
      </c>
      <c r="C30" s="5">
        <v>41714</v>
      </c>
      <c r="D30" s="5">
        <v>7257</v>
      </c>
      <c r="E30" s="5">
        <f t="shared" si="0"/>
        <v>48971</v>
      </c>
      <c r="F30" s="6">
        <v>844.04130179999993</v>
      </c>
      <c r="G30" s="7">
        <v>46956</v>
      </c>
      <c r="H30" s="8">
        <f t="shared" si="1"/>
        <v>0.95885319883196174</v>
      </c>
      <c r="I30" s="7">
        <v>16313</v>
      </c>
      <c r="J30" s="8">
        <f t="shared" si="2"/>
        <v>0.33311551734700129</v>
      </c>
      <c r="K30" s="7">
        <v>48971</v>
      </c>
      <c r="L30" s="8">
        <f t="shared" si="3"/>
        <v>1</v>
      </c>
    </row>
    <row r="31" spans="1:12" ht="15.75" x14ac:dyDescent="0.25">
      <c r="A31" s="19" t="s">
        <v>31</v>
      </c>
      <c r="B31" s="19"/>
      <c r="C31" s="11">
        <f>SUM(C4:C30)</f>
        <v>11597392</v>
      </c>
      <c r="D31" s="11">
        <f>SUM(D4:D30)</f>
        <v>7863300</v>
      </c>
      <c r="E31" s="12">
        <f>SUM(E4:E30)</f>
        <v>19460692</v>
      </c>
      <c r="F31" s="13">
        <f>SUM(F4:F30)</f>
        <v>1078159.0554125998</v>
      </c>
      <c r="G31" s="14">
        <f>SUM(G4:G30)</f>
        <v>17059956</v>
      </c>
      <c r="H31" s="10">
        <f t="shared" si="1"/>
        <v>0.87663665814144742</v>
      </c>
      <c r="I31" s="14">
        <f>SUM(I4:I30)</f>
        <v>1237807</v>
      </c>
      <c r="J31" s="10">
        <f t="shared" si="2"/>
        <v>6.3605497687338142E-2</v>
      </c>
      <c r="K31" s="14">
        <f>SUM(K4:K30)</f>
        <v>14791476</v>
      </c>
      <c r="L31" s="10">
        <f t="shared" si="3"/>
        <v>0.76006937471699365</v>
      </c>
    </row>
  </sheetData>
  <sortState xmlns:xlrd2="http://schemas.microsoft.com/office/spreadsheetml/2017/richdata2" ref="A4:L34">
    <sortCondition ref="A4:A34"/>
  </sortState>
  <mergeCells count="3">
    <mergeCell ref="A1:L1"/>
    <mergeCell ref="A2:L2"/>
    <mergeCell ref="A31:B3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 of Baroda</dc:creator>
  <cp:lastModifiedBy>Savan Manilal Patel</cp:lastModifiedBy>
  <cp:lastPrinted>2025-08-19T10:48:11Z</cp:lastPrinted>
  <dcterms:created xsi:type="dcterms:W3CDTF">2023-11-02T09:47:50Z</dcterms:created>
  <dcterms:modified xsi:type="dcterms:W3CDTF">2025-08-19T10:48:13Z</dcterms:modified>
</cp:coreProperties>
</file>